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3"/>
  </bookViews>
  <sheets>
    <sheet name="cash statement" sheetId="1" r:id="rId1"/>
    <sheet name="receipts " sheetId="2" r:id="rId2"/>
    <sheet name="Operations" sheetId="3" r:id="rId3"/>
    <sheet name="project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<sst xmlns="http://schemas.openxmlformats.org/spreadsheetml/2006/main" count="83" uniqueCount="62">
  <si>
    <t>ACCOUNTS</t>
  </si>
  <si>
    <t>TOTAL</t>
  </si>
  <si>
    <t>Beginning Balance</t>
  </si>
  <si>
    <t>CASH OUTFLOW</t>
  </si>
  <si>
    <t xml:space="preserve">                                     CASH RECEIPTS BUDGET</t>
  </si>
  <si>
    <t>EES &amp; EHS ALUMNI ASSOCIATION OF AMERICA</t>
  </si>
  <si>
    <t>QTR 1</t>
  </si>
  <si>
    <t>QTR 2</t>
  </si>
  <si>
    <t>QTR 3</t>
  </si>
  <si>
    <t>QTR 4</t>
  </si>
  <si>
    <t>Reconstruction</t>
  </si>
  <si>
    <t>Dues</t>
  </si>
  <si>
    <t xml:space="preserve">        </t>
  </si>
  <si>
    <t xml:space="preserve">           PROJECTS AND REPAIRS COST FUNDING BUDGET</t>
  </si>
  <si>
    <t xml:space="preserve">Repairs of High School building </t>
  </si>
  <si>
    <t xml:space="preserve">          due to Erosion</t>
  </si>
  <si>
    <t>-</t>
  </si>
  <si>
    <t>TOTAL COST OF PROJECTS/REPAIRS</t>
  </si>
  <si>
    <t>OPERATIONAL COSTS</t>
  </si>
  <si>
    <t>TOTAL OPERATIONAL BUDGET</t>
  </si>
  <si>
    <t>CASH INFLOW</t>
  </si>
  <si>
    <t xml:space="preserve">     Reconstruction</t>
  </si>
  <si>
    <t xml:space="preserve">     Annual Dues</t>
  </si>
  <si>
    <t xml:space="preserve">     Salaries/Wages EHS</t>
  </si>
  <si>
    <t xml:space="preserve">     Salaries/Wages EES</t>
  </si>
  <si>
    <t xml:space="preserve">     School Nurse</t>
  </si>
  <si>
    <t>Total Personnel Funding</t>
  </si>
  <si>
    <t xml:space="preserve">     Cost of Operations</t>
  </si>
  <si>
    <t>TOTAL OUTFLOW</t>
  </si>
  <si>
    <t>ENDING BAL C/FWD</t>
  </si>
  <si>
    <t xml:space="preserve">     Mini-Rally</t>
  </si>
  <si>
    <t>TOTAL INFLOW</t>
  </si>
  <si>
    <t>TOTAL AVAILABLE</t>
  </si>
  <si>
    <t>Memorial Wall</t>
  </si>
  <si>
    <t xml:space="preserve">Donations to </t>
  </si>
  <si>
    <t xml:space="preserve">  Teachers' salaries</t>
  </si>
  <si>
    <t xml:space="preserve"> Professional fees, website Maint</t>
  </si>
  <si>
    <t xml:space="preserve"> Postage/Stationary supplies</t>
  </si>
  <si>
    <t xml:space="preserve"> News Paper Ads.</t>
  </si>
  <si>
    <t xml:space="preserve"> Cost of trip to Liberia</t>
  </si>
  <si>
    <t xml:space="preserve">  Activities in Liberia</t>
  </si>
  <si>
    <t xml:space="preserve"> Misc</t>
  </si>
  <si>
    <t xml:space="preserve">                            EES &amp; EHS ALUMNI ASSOCIATION OF AMERICA</t>
  </si>
  <si>
    <t xml:space="preserve">                OPERATIONS COSTS BUDGET</t>
  </si>
  <si>
    <t xml:space="preserve">     Roof repairs, Elementary</t>
  </si>
  <si>
    <t xml:space="preserve">     Memorial Wall</t>
  </si>
  <si>
    <t xml:space="preserve">     Projects</t>
  </si>
  <si>
    <t>Total Operations/Projects</t>
  </si>
  <si>
    <t xml:space="preserve">                           CASH STATEMENT BUDGET</t>
  </si>
  <si>
    <t>Donations</t>
  </si>
  <si>
    <t>Mini-rally</t>
  </si>
  <si>
    <t>Interest Income</t>
  </si>
  <si>
    <t xml:space="preserve">    Endowment</t>
  </si>
  <si>
    <t>Purchase of truck/shipping</t>
  </si>
  <si>
    <t xml:space="preserve">    Interest income-endowmn</t>
  </si>
  <si>
    <t xml:space="preserve"> General Donations</t>
  </si>
  <si>
    <t xml:space="preserve">     Donations/Teachers' salaries</t>
  </si>
  <si>
    <t xml:space="preserve">     General Donations</t>
  </si>
  <si>
    <t xml:space="preserve">                                  FISCAL YEAR 2016/2017</t>
  </si>
  <si>
    <t xml:space="preserve">                                     FISCAL PERIOD 2016/2017</t>
  </si>
  <si>
    <t xml:space="preserve">    FISCAL YEAR 2016/2017</t>
  </si>
  <si>
    <t xml:space="preserve">                                       FISCAL YEAR 2016/2017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</si>
</sst>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[$-409]mmm\-yy;@"/>
    <numFmt numFmtId="167" formatCode="mmm\-yyyy"/>
    <numFmt numFmtId="168" formatCode="0_);\(0\)"/>
    <numFmt numFmtId="169" formatCode="#,##0.0_);\(#,##0.0\)"/>
  </numFmts>
  <fonts count="49">
    <font>
      <sz val="10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mediumGray"/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Trellis">
        <bgColor theme="0" tint="-0.4999699890613556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9" fontId="0" fillId="0" borderId="16" xfId="0" applyNumberFormat="1" applyBorder="1" applyAlignment="1">
      <alignment/>
    </xf>
    <xf numFmtId="39" fontId="0" fillId="0" borderId="23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19" xfId="0" applyNumberFormat="1" applyBorder="1" applyAlignment="1">
      <alignment/>
    </xf>
    <xf numFmtId="39" fontId="0" fillId="0" borderId="21" xfId="0" applyNumberFormat="1" applyBorder="1" applyAlignment="1">
      <alignment/>
    </xf>
    <xf numFmtId="39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34" borderId="20" xfId="0" applyFill="1" applyBorder="1" applyAlignment="1">
      <alignment/>
    </xf>
    <xf numFmtId="0" fontId="0" fillId="34" borderId="26" xfId="0" applyFill="1" applyBorder="1" applyAlignment="1">
      <alignment/>
    </xf>
    <xf numFmtId="0" fontId="7" fillId="0" borderId="21" xfId="0" applyFont="1" applyBorder="1" applyAlignment="1">
      <alignment/>
    </xf>
    <xf numFmtId="39" fontId="0" fillId="0" borderId="20" xfId="0" applyNumberFormat="1" applyBorder="1" applyAlignment="1">
      <alignment/>
    </xf>
    <xf numFmtId="3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19" xfId="0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28" xfId="0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3" xfId="0" applyBorder="1" applyAlignment="1">
      <alignment/>
    </xf>
    <xf numFmtId="0" fontId="11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33" borderId="14" xfId="0" applyFont="1" applyFill="1" applyBorder="1" applyAlignment="1">
      <alignment/>
    </xf>
    <xf numFmtId="39" fontId="8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34" borderId="20" xfId="0" applyFont="1" applyFill="1" applyBorder="1" applyAlignment="1">
      <alignment/>
    </xf>
    <xf numFmtId="39" fontId="8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12" fillId="0" borderId="19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16" xfId="0" applyFont="1" applyBorder="1" applyAlignment="1">
      <alignment/>
    </xf>
    <xf numFmtId="39" fontId="12" fillId="0" borderId="16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33" borderId="14" xfId="0" applyFont="1" applyFill="1" applyBorder="1" applyAlignment="1">
      <alignment/>
    </xf>
    <xf numFmtId="39" fontId="12" fillId="0" borderId="23" xfId="0" applyNumberFormat="1" applyFont="1" applyBorder="1" applyAlignment="1">
      <alignment/>
    </xf>
    <xf numFmtId="0" fontId="12" fillId="33" borderId="0" xfId="0" applyFont="1" applyFill="1" applyAlignment="1">
      <alignment/>
    </xf>
    <xf numFmtId="39" fontId="8" fillId="35" borderId="21" xfId="0" applyNumberFormat="1" applyFont="1" applyFill="1" applyBorder="1" applyAlignment="1">
      <alignment/>
    </xf>
    <xf numFmtId="39" fontId="8" fillId="35" borderId="20" xfId="0" applyNumberFormat="1" applyFont="1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39" fontId="0" fillId="36" borderId="33" xfId="0" applyNumberFormat="1" applyFill="1" applyBorder="1" applyAlignment="1">
      <alignment/>
    </xf>
    <xf numFmtId="39" fontId="0" fillId="36" borderId="35" xfId="0" applyNumberFormat="1" applyFill="1" applyBorder="1" applyAlignment="1">
      <alignment/>
    </xf>
    <xf numFmtId="39" fontId="8" fillId="36" borderId="35" xfId="0" applyNumberFormat="1" applyFont="1" applyFill="1" applyBorder="1" applyAlignment="1">
      <alignment/>
    </xf>
    <xf numFmtId="39" fontId="0" fillId="36" borderId="30" xfId="0" applyNumberFormat="1" applyFill="1" applyBorder="1" applyAlignment="1">
      <alignment/>
    </xf>
    <xf numFmtId="39" fontId="0" fillId="36" borderId="26" xfId="0" applyNumberFormat="1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7" xfId="0" applyFill="1" applyBorder="1" applyAlignment="1">
      <alignment/>
    </xf>
    <xf numFmtId="39" fontId="0" fillId="36" borderId="38" xfId="0" applyNumberForma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14" xfId="0" applyFont="1" applyFill="1" applyBorder="1" applyAlignment="1">
      <alignment/>
    </xf>
    <xf numFmtId="39" fontId="2" fillId="0" borderId="2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33" borderId="11" xfId="0" applyFont="1" applyFill="1" applyBorder="1" applyAlignment="1">
      <alignment/>
    </xf>
    <xf numFmtId="39" fontId="2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37" fontId="0" fillId="0" borderId="19" xfId="0" applyNumberFormat="1" applyBorder="1" applyAlignment="1">
      <alignment/>
    </xf>
    <xf numFmtId="37" fontId="0" fillId="0" borderId="21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8" fillId="0" borderId="2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8" fillId="0" borderId="21" xfId="0" applyNumberFormat="1" applyFont="1" applyBorder="1" applyAlignment="1">
      <alignment/>
    </xf>
    <xf numFmtId="37" fontId="12" fillId="0" borderId="16" xfId="0" applyNumberFormat="1" applyFont="1" applyBorder="1" applyAlignment="1">
      <alignment/>
    </xf>
    <xf numFmtId="37" fontId="12" fillId="0" borderId="19" xfId="0" applyNumberFormat="1" applyFont="1" applyBorder="1" applyAlignment="1">
      <alignment/>
    </xf>
    <xf numFmtId="37" fontId="12" fillId="0" borderId="23" xfId="0" applyNumberFormat="1" applyFont="1" applyBorder="1" applyAlignment="1">
      <alignment/>
    </xf>
    <xf numFmtId="37" fontId="12" fillId="0" borderId="21" xfId="0" applyNumberFormat="1" applyFont="1" applyBorder="1" applyAlignment="1">
      <alignment/>
    </xf>
    <xf numFmtId="37" fontId="2" fillId="0" borderId="23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8" fillId="35" borderId="21" xfId="0" applyNumberFormat="1" applyFont="1" applyFill="1" applyBorder="1" applyAlignment="1">
      <alignment/>
    </xf>
    <xf numFmtId="37" fontId="2" fillId="0" borderId="20" xfId="0" applyNumberFormat="1" applyFont="1" applyBorder="1" applyAlignment="1">
      <alignment/>
    </xf>
    <xf numFmtId="37" fontId="8" fillId="35" borderId="27" xfId="0" applyNumberFormat="1" applyFont="1" applyFill="1" applyBorder="1" applyAlignment="1">
      <alignment/>
    </xf>
    <xf numFmtId="37" fontId="0" fillId="0" borderId="27" xfId="0" applyNumberFormat="1" applyBorder="1" applyAlignment="1">
      <alignment/>
    </xf>
    <xf numFmtId="37" fontId="8" fillId="0" borderId="20" xfId="0" applyNumberFormat="1" applyFont="1" applyBorder="1" applyAlignment="1">
      <alignment/>
    </xf>
    <xf numFmtId="37" fontId="0" fillId="36" borderId="26" xfId="0" applyNumberFormat="1" applyFill="1" applyBorder="1" applyAlignment="1">
      <alignment/>
    </xf>
    <xf numFmtId="37" fontId="0" fillId="36" borderId="30" xfId="0" applyNumberForma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8"/>
  <sheetViews>
    <sheetView zoomScalePageLayoutView="0" workbookViewId="0" topLeftCell="A7">
      <selection activeCell="G7" sqref="G7"/>
    </sheetView>
  </sheetViews>
  <sheetFormatPr defaultColWidth="9.140625" defaultRowHeight="12.75"/>
  <cols>
    <col min="1" max="1" width="23.421875" style="0" customWidth="1"/>
    <col min="2" max="2" width="3.28125" style="0" customWidth="1"/>
    <col min="3" max="3" width="9.7109375" style="0" customWidth="1"/>
    <col min="4" max="4" width="8.140625" style="0" customWidth="1"/>
    <col min="5" max="5" width="12.421875" style="0" customWidth="1"/>
    <col min="8" max="8" width="10.8515625" style="0" bestFit="1" customWidth="1"/>
    <col min="11" max="11" width="10.8515625" style="0" bestFit="1" customWidth="1"/>
    <col min="12" max="12" width="9.7109375" style="0" bestFit="1" customWidth="1"/>
    <col min="13" max="13" width="11.00390625" style="0" customWidth="1"/>
    <col min="14" max="14" width="10.57421875" style="0" customWidth="1"/>
  </cols>
  <sheetData>
    <row r="1" spans="4:6" ht="22.5">
      <c r="D1" s="87" t="s">
        <v>5</v>
      </c>
      <c r="E1" s="1"/>
      <c r="F1" s="1"/>
    </row>
    <row r="2" spans="4:6" ht="15.75">
      <c r="D2" s="2" t="s">
        <v>48</v>
      </c>
      <c r="E2" s="2"/>
      <c r="F2" s="2"/>
    </row>
    <row r="3" spans="4:6" ht="15.75">
      <c r="D3" s="2" t="s">
        <v>58</v>
      </c>
      <c r="E3" s="2"/>
      <c r="F3" s="2"/>
    </row>
    <row r="4" ht="13.5" thickBot="1"/>
    <row r="5" spans="1:14" ht="13.5" thickTop="1">
      <c r="A5" s="2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26" t="s">
        <v>0</v>
      </c>
      <c r="B6" s="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68"/>
    </row>
    <row r="7" spans="1:14" ht="12.75">
      <c r="A7" s="17"/>
      <c r="B7" s="9"/>
      <c r="C7" s="17"/>
      <c r="D7" s="17"/>
      <c r="E7" s="17" t="s">
        <v>6</v>
      </c>
      <c r="F7" s="17"/>
      <c r="G7" s="17"/>
      <c r="H7" s="17" t="s">
        <v>7</v>
      </c>
      <c r="I7" s="17"/>
      <c r="J7" s="17"/>
      <c r="K7" s="17" t="s">
        <v>8</v>
      </c>
      <c r="L7" s="17"/>
      <c r="M7" s="17" t="s">
        <v>9</v>
      </c>
      <c r="N7" s="69"/>
    </row>
    <row r="8" spans="1:14" ht="12.75">
      <c r="A8" s="15"/>
      <c r="B8" s="1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70"/>
    </row>
    <row r="9" spans="1:14" ht="12.75">
      <c r="A9" s="17" t="s">
        <v>2</v>
      </c>
      <c r="B9" s="9"/>
      <c r="C9" s="23"/>
      <c r="D9" s="23"/>
      <c r="E9" s="89">
        <v>14968</v>
      </c>
      <c r="F9" s="89"/>
      <c r="G9" s="89"/>
      <c r="H9" s="89">
        <f>E40</f>
        <v>21220</v>
      </c>
      <c r="I9" s="89"/>
      <c r="J9" s="89"/>
      <c r="K9" s="89">
        <f>H40</f>
        <v>10972</v>
      </c>
      <c r="L9" s="89"/>
      <c r="M9" s="89">
        <f>K40</f>
        <v>8549</v>
      </c>
      <c r="N9" s="71"/>
    </row>
    <row r="10" spans="1:14" ht="12.75">
      <c r="A10" s="15"/>
      <c r="B10" s="10"/>
      <c r="C10" s="15"/>
      <c r="D10" s="15"/>
      <c r="E10" s="88"/>
      <c r="F10" s="88"/>
      <c r="G10" s="88"/>
      <c r="H10" s="88"/>
      <c r="I10" s="88"/>
      <c r="J10" s="88"/>
      <c r="K10" s="88"/>
      <c r="L10" s="88"/>
      <c r="M10" s="88"/>
      <c r="N10" s="70"/>
    </row>
    <row r="11" spans="1:14" ht="12.75">
      <c r="A11" s="30" t="s">
        <v>20</v>
      </c>
      <c r="B11" s="9"/>
      <c r="C11" s="17"/>
      <c r="D11" s="17"/>
      <c r="E11" s="89"/>
      <c r="F11" s="89"/>
      <c r="G11" s="89"/>
      <c r="H11" s="89"/>
      <c r="I11" s="89"/>
      <c r="J11" s="89"/>
      <c r="K11" s="89"/>
      <c r="L11" s="89"/>
      <c r="M11" s="89"/>
      <c r="N11" s="69"/>
    </row>
    <row r="12" spans="1:14" ht="12.75">
      <c r="A12" s="16" t="s">
        <v>21</v>
      </c>
      <c r="B12" s="5"/>
      <c r="C12" s="16"/>
      <c r="D12" s="16"/>
      <c r="E12" s="100">
        <v>3600</v>
      </c>
      <c r="F12" s="100"/>
      <c r="G12" s="100"/>
      <c r="H12" s="100">
        <v>600</v>
      </c>
      <c r="I12" s="100"/>
      <c r="J12" s="100"/>
      <c r="K12" s="100">
        <v>600</v>
      </c>
      <c r="L12" s="100"/>
      <c r="M12" s="100">
        <v>0</v>
      </c>
      <c r="N12" s="72"/>
    </row>
    <row r="13" spans="1:14" ht="12.75">
      <c r="A13" s="8" t="s">
        <v>22</v>
      </c>
      <c r="B13" s="9"/>
      <c r="C13" s="23"/>
      <c r="D13" s="23"/>
      <c r="E13" s="89">
        <v>5000</v>
      </c>
      <c r="F13" s="89"/>
      <c r="G13" s="89"/>
      <c r="H13" s="89">
        <v>50</v>
      </c>
      <c r="I13" s="89"/>
      <c r="J13" s="89"/>
      <c r="K13" s="89">
        <v>50</v>
      </c>
      <c r="L13" s="89"/>
      <c r="M13" s="100">
        <v>50</v>
      </c>
      <c r="N13" s="72"/>
    </row>
    <row r="14" spans="1:14" ht="12.75">
      <c r="A14" s="8" t="s">
        <v>30</v>
      </c>
      <c r="B14" s="9"/>
      <c r="C14" s="23"/>
      <c r="D14" s="23"/>
      <c r="E14" s="89">
        <v>6000</v>
      </c>
      <c r="F14" s="89"/>
      <c r="G14" s="89"/>
      <c r="H14" s="89">
        <v>0</v>
      </c>
      <c r="I14" s="89"/>
      <c r="J14" s="89"/>
      <c r="K14" s="89">
        <v>0</v>
      </c>
      <c r="L14" s="89"/>
      <c r="M14" s="100">
        <v>0</v>
      </c>
      <c r="N14" s="72"/>
    </row>
    <row r="15" spans="1:14" ht="12.75">
      <c r="A15" s="55" t="s">
        <v>45</v>
      </c>
      <c r="B15" s="9"/>
      <c r="C15" s="23"/>
      <c r="D15" s="23"/>
      <c r="E15" s="89">
        <v>1500</v>
      </c>
      <c r="F15" s="89"/>
      <c r="G15" s="89"/>
      <c r="H15" s="89">
        <v>200</v>
      </c>
      <c r="I15" s="89"/>
      <c r="J15" s="89"/>
      <c r="K15" s="89">
        <v>200</v>
      </c>
      <c r="L15" s="89"/>
      <c r="M15" s="100">
        <v>300</v>
      </c>
      <c r="N15" s="72"/>
    </row>
    <row r="16" spans="1:14" ht="12.75">
      <c r="A16" s="55" t="s">
        <v>56</v>
      </c>
      <c r="B16" s="9"/>
      <c r="C16" s="23"/>
      <c r="D16" s="23"/>
      <c r="E16" s="89">
        <v>0</v>
      </c>
      <c r="F16" s="89"/>
      <c r="G16" s="89"/>
      <c r="H16" s="89">
        <v>300</v>
      </c>
      <c r="I16" s="89"/>
      <c r="J16" s="89"/>
      <c r="K16" s="89">
        <v>300</v>
      </c>
      <c r="L16" s="89"/>
      <c r="M16" s="100">
        <v>300</v>
      </c>
      <c r="N16" s="72"/>
    </row>
    <row r="17" spans="1:14" ht="12.75">
      <c r="A17" s="55" t="s">
        <v>57</v>
      </c>
      <c r="B17" s="9"/>
      <c r="C17" s="23"/>
      <c r="D17" s="23"/>
      <c r="E17" s="89">
        <v>1500</v>
      </c>
      <c r="F17" s="89"/>
      <c r="G17" s="89"/>
      <c r="H17" s="89">
        <v>0</v>
      </c>
      <c r="I17" s="89"/>
      <c r="J17" s="89"/>
      <c r="K17" s="89">
        <v>0</v>
      </c>
      <c r="L17" s="89"/>
      <c r="M17" s="100">
        <v>1000</v>
      </c>
      <c r="N17" s="72"/>
    </row>
    <row r="18" spans="1:14" ht="12.75">
      <c r="A18" s="55" t="s">
        <v>54</v>
      </c>
      <c r="B18" s="9"/>
      <c r="C18" s="23"/>
      <c r="D18" s="23"/>
      <c r="E18" s="89"/>
      <c r="F18" s="89"/>
      <c r="G18" s="89"/>
      <c r="H18" s="89">
        <v>145</v>
      </c>
      <c r="I18" s="89"/>
      <c r="J18" s="89"/>
      <c r="K18" s="89"/>
      <c r="L18" s="89"/>
      <c r="M18" s="100"/>
      <c r="N18" s="72"/>
    </row>
    <row r="19" spans="1:14" ht="12.75">
      <c r="A19" s="8"/>
      <c r="B19" s="9"/>
      <c r="C19" s="23"/>
      <c r="D19" s="23"/>
      <c r="E19" s="89"/>
      <c r="F19" s="89"/>
      <c r="G19" s="89"/>
      <c r="H19" s="89"/>
      <c r="I19" s="89"/>
      <c r="J19" s="89"/>
      <c r="K19" s="89"/>
      <c r="L19" s="89"/>
      <c r="M19" s="100"/>
      <c r="N19" s="72"/>
    </row>
    <row r="20" spans="1:14" ht="12.75">
      <c r="A20" s="17" t="s">
        <v>31</v>
      </c>
      <c r="B20" s="9"/>
      <c r="C20" s="23"/>
      <c r="D20" s="23"/>
      <c r="E20" s="94">
        <f>SUM(E12:E18)</f>
        <v>17600</v>
      </c>
      <c r="F20" s="94"/>
      <c r="G20" s="94"/>
      <c r="H20" s="94">
        <f>SUM(H12:H18)</f>
        <v>1295</v>
      </c>
      <c r="I20" s="94"/>
      <c r="J20" s="94"/>
      <c r="K20" s="94">
        <f>SUM(K12:K18)</f>
        <v>1150</v>
      </c>
      <c r="L20" s="94"/>
      <c r="M20" s="94">
        <f>SUM(M12:M18)</f>
        <v>1650</v>
      </c>
      <c r="N20" s="72"/>
    </row>
    <row r="21" spans="1:14" ht="12.75">
      <c r="A21" s="17"/>
      <c r="B21" s="9"/>
      <c r="C21" s="23"/>
      <c r="D21" s="23"/>
      <c r="E21" s="89"/>
      <c r="F21" s="89"/>
      <c r="G21" s="89"/>
      <c r="H21" s="89"/>
      <c r="I21" s="89"/>
      <c r="J21" s="89"/>
      <c r="K21" s="89"/>
      <c r="L21" s="89"/>
      <c r="M21" s="89"/>
      <c r="N21" s="72"/>
    </row>
    <row r="22" spans="1:14" ht="12.75">
      <c r="A22" s="17" t="s">
        <v>32</v>
      </c>
      <c r="B22" s="9"/>
      <c r="C22" s="66"/>
      <c r="D22" s="66"/>
      <c r="E22" s="101">
        <f>E9+E20</f>
        <v>32568</v>
      </c>
      <c r="F22" s="101"/>
      <c r="G22" s="101"/>
      <c r="H22" s="101">
        <f>H9+H20</f>
        <v>22515</v>
      </c>
      <c r="I22" s="101"/>
      <c r="J22" s="101"/>
      <c r="K22" s="101">
        <f>K9+K20</f>
        <v>12122</v>
      </c>
      <c r="L22" s="101"/>
      <c r="M22" s="101">
        <f>M9+M20</f>
        <v>10199</v>
      </c>
      <c r="N22" s="72"/>
    </row>
    <row r="23" spans="1:14" ht="12.75">
      <c r="A23" s="17"/>
      <c r="B23" s="9"/>
      <c r="C23" s="23"/>
      <c r="D23" s="23"/>
      <c r="E23" s="89"/>
      <c r="F23" s="89"/>
      <c r="G23" s="89"/>
      <c r="H23" s="89"/>
      <c r="I23" s="89"/>
      <c r="J23" s="89"/>
      <c r="K23" s="89"/>
      <c r="L23" s="89"/>
      <c r="M23" s="89"/>
      <c r="N23" s="72"/>
    </row>
    <row r="24" spans="1:14" ht="12.75">
      <c r="A24" s="50" t="s">
        <v>3</v>
      </c>
      <c r="B24" s="5"/>
      <c r="C24" s="16"/>
      <c r="D24" s="16"/>
      <c r="E24" s="100"/>
      <c r="F24" s="100"/>
      <c r="G24" s="100"/>
      <c r="H24" s="100"/>
      <c r="I24" s="100"/>
      <c r="J24" s="100"/>
      <c r="K24" s="100"/>
      <c r="L24" s="100"/>
      <c r="M24" s="100"/>
      <c r="N24" s="72"/>
    </row>
    <row r="25" spans="1:14" ht="12.75">
      <c r="A25" s="51" t="s">
        <v>23</v>
      </c>
      <c r="B25" s="9"/>
      <c r="C25" s="17"/>
      <c r="D25" s="17"/>
      <c r="E25" s="89">
        <v>1773</v>
      </c>
      <c r="F25" s="89"/>
      <c r="G25" s="89"/>
      <c r="H25" s="89">
        <v>1773</v>
      </c>
      <c r="I25" s="89"/>
      <c r="J25" s="89"/>
      <c r="K25" s="89">
        <v>1773</v>
      </c>
      <c r="L25" s="89"/>
      <c r="M25" s="100">
        <v>1773</v>
      </c>
      <c r="N25" s="72"/>
    </row>
    <row r="26" spans="1:14" ht="12.75">
      <c r="A26" s="17" t="s">
        <v>24</v>
      </c>
      <c r="B26" s="9"/>
      <c r="C26" s="23"/>
      <c r="D26" s="23"/>
      <c r="E26" s="89">
        <v>1325</v>
      </c>
      <c r="F26" s="89"/>
      <c r="G26" s="89"/>
      <c r="H26" s="89">
        <v>1325</v>
      </c>
      <c r="I26" s="89"/>
      <c r="J26" s="89"/>
      <c r="K26" s="89">
        <v>1325</v>
      </c>
      <c r="L26" s="89"/>
      <c r="M26" s="100">
        <v>1325</v>
      </c>
      <c r="N26" s="72"/>
    </row>
    <row r="27" spans="1:14" ht="12.75">
      <c r="A27" s="17" t="s">
        <v>25</v>
      </c>
      <c r="B27" s="9"/>
      <c r="C27" s="23"/>
      <c r="D27" s="23"/>
      <c r="E27" s="89"/>
      <c r="F27" s="89"/>
      <c r="G27" s="89"/>
      <c r="H27" s="89"/>
      <c r="I27" s="89"/>
      <c r="J27" s="89"/>
      <c r="K27" s="89"/>
      <c r="L27" s="89"/>
      <c r="M27" s="100"/>
      <c r="N27" s="72"/>
    </row>
    <row r="28" spans="1:14" ht="12.75">
      <c r="A28" s="16"/>
      <c r="B28" s="5"/>
      <c r="C28" s="31"/>
      <c r="D28" s="31"/>
      <c r="E28" s="100"/>
      <c r="F28" s="100"/>
      <c r="G28" s="100"/>
      <c r="H28" s="100"/>
      <c r="I28" s="100"/>
      <c r="J28" s="100"/>
      <c r="K28" s="100"/>
      <c r="L28" s="100"/>
      <c r="M28" s="100"/>
      <c r="N28" s="72"/>
    </row>
    <row r="29" spans="1:14" ht="15.75">
      <c r="A29" s="84" t="s">
        <v>26</v>
      </c>
      <c r="B29" s="85"/>
      <c r="C29" s="86"/>
      <c r="D29" s="86"/>
      <c r="E29" s="102">
        <f>SUM(E25:E28)</f>
        <v>3098</v>
      </c>
      <c r="F29" s="102"/>
      <c r="G29" s="102"/>
      <c r="H29" s="102">
        <f>SUM(H25:H28)</f>
        <v>3098</v>
      </c>
      <c r="I29" s="102"/>
      <c r="J29" s="102"/>
      <c r="K29" s="102">
        <f>SUM(K25:K28)</f>
        <v>3098</v>
      </c>
      <c r="L29" s="102"/>
      <c r="M29" s="102">
        <f>SUM(M25:M28)</f>
        <v>3098</v>
      </c>
      <c r="N29" s="72"/>
    </row>
    <row r="30" spans="1:14" ht="12.75">
      <c r="A30" s="16"/>
      <c r="B30" s="5"/>
      <c r="C30" s="31"/>
      <c r="D30" s="31"/>
      <c r="E30" s="100"/>
      <c r="F30" s="100"/>
      <c r="G30" s="100"/>
      <c r="H30" s="100"/>
      <c r="I30" s="100"/>
      <c r="J30" s="100"/>
      <c r="K30" s="100"/>
      <c r="L30" s="100"/>
      <c r="M30" s="100"/>
      <c r="N30" s="72"/>
    </row>
    <row r="31" spans="1:14" ht="12.75">
      <c r="A31" s="56" t="s">
        <v>27</v>
      </c>
      <c r="B31" s="5"/>
      <c r="C31" s="31"/>
      <c r="D31" s="31"/>
      <c r="E31" s="100">
        <v>3750</v>
      </c>
      <c r="F31" s="100"/>
      <c r="G31" s="100"/>
      <c r="H31" s="100">
        <v>445</v>
      </c>
      <c r="I31" s="100"/>
      <c r="J31" s="100"/>
      <c r="K31" s="100">
        <v>475</v>
      </c>
      <c r="L31" s="100"/>
      <c r="M31" s="100">
        <v>625</v>
      </c>
      <c r="N31" s="72"/>
    </row>
    <row r="32" spans="1:14" ht="12.75">
      <c r="A32" s="56" t="s">
        <v>46</v>
      </c>
      <c r="B32" s="5"/>
      <c r="C32" s="31"/>
      <c r="D32" s="31"/>
      <c r="E32" s="100">
        <v>4500</v>
      </c>
      <c r="F32" s="100"/>
      <c r="G32" s="100"/>
      <c r="H32" s="100">
        <v>8000</v>
      </c>
      <c r="I32" s="100"/>
      <c r="J32" s="100"/>
      <c r="K32" s="100">
        <v>0</v>
      </c>
      <c r="L32" s="100"/>
      <c r="M32" s="100">
        <v>4500</v>
      </c>
      <c r="N32" s="72"/>
    </row>
    <row r="33" spans="1:14" ht="12.75">
      <c r="A33" s="17"/>
      <c r="B33" s="9"/>
      <c r="C33" s="23"/>
      <c r="D33" s="23"/>
      <c r="E33" s="89"/>
      <c r="F33" s="89"/>
      <c r="G33" s="89"/>
      <c r="H33" s="89"/>
      <c r="I33" s="89"/>
      <c r="J33" s="89"/>
      <c r="K33" s="89"/>
      <c r="L33" s="89"/>
      <c r="M33" s="100"/>
      <c r="N33" s="72"/>
    </row>
    <row r="34" spans="1:14" ht="15.75">
      <c r="A34" s="84" t="s">
        <v>47</v>
      </c>
      <c r="B34" s="85"/>
      <c r="C34" s="86"/>
      <c r="D34" s="86"/>
      <c r="E34" s="102">
        <f>SUM(E31:E32)</f>
        <v>8250</v>
      </c>
      <c r="F34" s="102"/>
      <c r="G34" s="102"/>
      <c r="H34" s="102">
        <f>SUM(H31:H32)</f>
        <v>8445</v>
      </c>
      <c r="I34" s="102"/>
      <c r="J34" s="102"/>
      <c r="K34" s="102">
        <f>SUM(K31:K32)</f>
        <v>475</v>
      </c>
      <c r="L34" s="102"/>
      <c r="M34" s="102">
        <f>SUM(M31:M32)</f>
        <v>5125</v>
      </c>
      <c r="N34" s="72"/>
    </row>
    <row r="35" spans="1:14" ht="12.75">
      <c r="A35" s="16"/>
      <c r="B35" s="5"/>
      <c r="C35" s="31"/>
      <c r="D35" s="31"/>
      <c r="E35" s="100"/>
      <c r="F35" s="100"/>
      <c r="G35" s="100"/>
      <c r="H35" s="100"/>
      <c r="I35" s="100"/>
      <c r="J35" s="100"/>
      <c r="K35" s="100"/>
      <c r="L35" s="100"/>
      <c r="M35" s="100"/>
      <c r="N35" s="72"/>
    </row>
    <row r="36" spans="1:14" ht="12.75">
      <c r="A36" s="16"/>
      <c r="B36" s="5"/>
      <c r="C36" s="31"/>
      <c r="D36" s="31"/>
      <c r="E36" s="100"/>
      <c r="F36" s="100"/>
      <c r="G36" s="100"/>
      <c r="H36" s="100"/>
      <c r="I36" s="100"/>
      <c r="J36" s="100"/>
      <c r="K36" s="100"/>
      <c r="L36" s="100"/>
      <c r="M36" s="100"/>
      <c r="N36" s="72"/>
    </row>
    <row r="37" spans="1:14" ht="12.75">
      <c r="A37" s="16"/>
      <c r="B37" s="5"/>
      <c r="C37" s="31"/>
      <c r="D37" s="31"/>
      <c r="E37" s="100"/>
      <c r="F37" s="100"/>
      <c r="G37" s="100"/>
      <c r="H37" s="100"/>
      <c r="I37" s="100"/>
      <c r="J37" s="100"/>
      <c r="K37" s="100"/>
      <c r="L37" s="100"/>
      <c r="M37" s="100"/>
      <c r="N37" s="72"/>
    </row>
    <row r="38" spans="1:14" ht="12.75">
      <c r="A38" s="16" t="s">
        <v>28</v>
      </c>
      <c r="B38" s="5"/>
      <c r="C38" s="67"/>
      <c r="D38" s="67"/>
      <c r="E38" s="103">
        <f>E29+E34</f>
        <v>11348</v>
      </c>
      <c r="F38" s="103"/>
      <c r="G38" s="103"/>
      <c r="H38" s="103">
        <f>H29+H34</f>
        <v>11543</v>
      </c>
      <c r="I38" s="103"/>
      <c r="J38" s="103"/>
      <c r="K38" s="103">
        <f>K29+K34</f>
        <v>3573</v>
      </c>
      <c r="L38" s="103"/>
      <c r="M38" s="103">
        <f>M29+M34</f>
        <v>8223</v>
      </c>
      <c r="N38" s="72"/>
    </row>
    <row r="39" spans="1:14" ht="12.75">
      <c r="A39" s="13"/>
      <c r="B39" s="28"/>
      <c r="C39" s="31"/>
      <c r="D39" s="32"/>
      <c r="E39" s="104"/>
      <c r="F39" s="104"/>
      <c r="G39" s="104"/>
      <c r="H39" s="104"/>
      <c r="I39" s="104"/>
      <c r="J39" s="104"/>
      <c r="K39" s="104"/>
      <c r="L39" s="104"/>
      <c r="M39" s="100"/>
      <c r="N39" s="72"/>
    </row>
    <row r="40" spans="1:14" ht="12.75">
      <c r="A40" s="52" t="s">
        <v>29</v>
      </c>
      <c r="B40" s="53"/>
      <c r="C40" s="54"/>
      <c r="D40" s="54"/>
      <c r="E40" s="105">
        <f>E22-E38</f>
        <v>21220</v>
      </c>
      <c r="F40" s="105"/>
      <c r="G40" s="105"/>
      <c r="H40" s="105">
        <f>H22-H38</f>
        <v>10972</v>
      </c>
      <c r="I40" s="105"/>
      <c r="J40" s="105"/>
      <c r="K40" s="105">
        <f>K22-K38</f>
        <v>8549</v>
      </c>
      <c r="L40" s="105"/>
      <c r="M40" s="105">
        <f>M22-M38</f>
        <v>1976</v>
      </c>
      <c r="N40" s="73"/>
    </row>
    <row r="41" spans="1:14" ht="13.5" thickBot="1">
      <c r="A41" s="27"/>
      <c r="B41" s="29"/>
      <c r="C41" s="75"/>
      <c r="D41" s="75"/>
      <c r="E41" s="106"/>
      <c r="F41" s="106"/>
      <c r="G41" s="106"/>
      <c r="H41" s="106"/>
      <c r="I41" s="106"/>
      <c r="J41" s="106"/>
      <c r="K41" s="106"/>
      <c r="L41" s="106"/>
      <c r="M41" s="107"/>
      <c r="N41" s="74"/>
    </row>
    <row r="42" ht="13.5" thickTop="1"/>
    <row r="45" spans="5:12" ht="12.75">
      <c r="E45" s="34"/>
      <c r="L45" s="21"/>
    </row>
    <row r="46" ht="12.75">
      <c r="E46" s="33"/>
    </row>
    <row r="47" ht="12.75">
      <c r="E47" s="33"/>
    </row>
    <row r="48" ht="12.75">
      <c r="E48" s="34"/>
    </row>
    <row r="49" ht="12.75">
      <c r="E49" s="34"/>
    </row>
    <row r="50" ht="12.75">
      <c r="E50" s="34"/>
    </row>
    <row r="51" ht="12.75">
      <c r="E51" s="34"/>
    </row>
    <row r="52" ht="12.75">
      <c r="E52" s="34"/>
    </row>
    <row r="53" ht="12.75">
      <c r="E53" s="34"/>
    </row>
    <row r="54" ht="12.75">
      <c r="E54" s="21"/>
    </row>
    <row r="55" ht="12.75">
      <c r="E55" s="49"/>
    </row>
    <row r="56" ht="12.75">
      <c r="E56" s="49"/>
    </row>
    <row r="58" ht="12.75">
      <c r="E58" s="21"/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R42"/>
  <sheetViews>
    <sheetView zoomScalePageLayoutView="0" workbookViewId="0" topLeftCell="D13">
      <selection activeCell="F22" sqref="F22"/>
    </sheetView>
  </sheetViews>
  <sheetFormatPr defaultColWidth="9.140625" defaultRowHeight="12.75"/>
  <cols>
    <col min="1" max="1" width="17.140625" style="0" customWidth="1"/>
    <col min="2" max="2" width="2.7109375" style="0" customWidth="1"/>
    <col min="5" max="5" width="9.7109375" style="0" bestFit="1" customWidth="1"/>
    <col min="8" max="8" width="9.7109375" style="0" bestFit="1" customWidth="1"/>
    <col min="9" max="9" width="10.28125" style="0" bestFit="1" customWidth="1"/>
    <col min="11" max="11" width="9.7109375" style="0" bestFit="1" customWidth="1"/>
    <col min="14" max="14" width="9.7109375" style="0" bestFit="1" customWidth="1"/>
    <col min="15" max="15" width="11.8515625" style="0" customWidth="1"/>
  </cols>
  <sheetData>
    <row r="2" spans="4:6" ht="22.5">
      <c r="D2" s="1" t="s">
        <v>5</v>
      </c>
      <c r="E2" s="1"/>
      <c r="F2" s="1"/>
    </row>
    <row r="3" spans="4:6" ht="15.75">
      <c r="D3" s="2" t="s">
        <v>4</v>
      </c>
      <c r="E3" s="2"/>
      <c r="F3" s="2"/>
    </row>
    <row r="4" spans="4:9" ht="18">
      <c r="D4" s="2" t="s">
        <v>59</v>
      </c>
      <c r="E4" s="2"/>
      <c r="F4" s="41"/>
      <c r="G4" s="42"/>
      <c r="H4" s="42"/>
      <c r="I4" s="42"/>
    </row>
    <row r="5" spans="4:6" ht="15.75">
      <c r="D5" s="2"/>
      <c r="E5" s="2"/>
      <c r="F5" s="2"/>
    </row>
    <row r="6" spans="4:6" ht="15.75">
      <c r="D6" s="2"/>
      <c r="E6" s="2"/>
      <c r="F6" s="2"/>
    </row>
    <row r="7" ht="13.5" thickBot="1"/>
    <row r="8" spans="1:16" ht="14.25" thickBot="1" thickTop="1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9"/>
    </row>
    <row r="9" spans="1:16" ht="15.75">
      <c r="A9" s="4" t="s">
        <v>0</v>
      </c>
      <c r="B9" s="6"/>
      <c r="C9" s="11"/>
      <c r="D9" s="14"/>
      <c r="E9" s="14" t="s">
        <v>6</v>
      </c>
      <c r="F9" s="14"/>
      <c r="G9" s="14"/>
      <c r="H9" s="14" t="s">
        <v>7</v>
      </c>
      <c r="I9" s="14"/>
      <c r="J9" s="14"/>
      <c r="K9" s="14" t="s">
        <v>8</v>
      </c>
      <c r="L9" s="14"/>
      <c r="M9" s="14"/>
      <c r="N9" s="14" t="s">
        <v>9</v>
      </c>
      <c r="O9" s="14" t="s">
        <v>1</v>
      </c>
      <c r="P9" s="35"/>
    </row>
    <row r="10" spans="1:16" ht="12.75">
      <c r="A10" s="3"/>
      <c r="B10" s="6"/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8"/>
    </row>
    <row r="11" spans="1:16" ht="13.5" thickBot="1">
      <c r="A11" s="7"/>
      <c r="B11" s="5"/>
      <c r="C11" s="13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40"/>
    </row>
    <row r="12" spans="1:16" ht="12.75">
      <c r="A12" s="3"/>
      <c r="B12" s="6"/>
      <c r="C12" s="19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8"/>
    </row>
    <row r="13" spans="1:16" ht="12.75">
      <c r="A13" s="3" t="s">
        <v>10</v>
      </c>
      <c r="B13" s="6"/>
      <c r="C13" s="19"/>
      <c r="D13" s="22"/>
      <c r="E13" s="88">
        <v>3600</v>
      </c>
      <c r="F13" s="22"/>
      <c r="G13" s="22"/>
      <c r="H13" s="22">
        <v>600</v>
      </c>
      <c r="I13" s="22"/>
      <c r="J13" s="22"/>
      <c r="K13" s="22">
        <v>600</v>
      </c>
      <c r="L13" s="22"/>
      <c r="M13" s="22"/>
      <c r="N13" s="22"/>
      <c r="O13" s="88">
        <f>SUM(E13:N13)</f>
        <v>4800</v>
      </c>
      <c r="P13" s="38"/>
    </row>
    <row r="14" spans="1:16" ht="12.75">
      <c r="A14" s="36"/>
      <c r="B14" s="9"/>
      <c r="C14" s="20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7"/>
    </row>
    <row r="15" spans="1:16" ht="12.75">
      <c r="A15" s="37"/>
      <c r="B15" s="10"/>
      <c r="C15" s="1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8"/>
    </row>
    <row r="16" spans="1:16" ht="12.75">
      <c r="A16" s="37" t="s">
        <v>11</v>
      </c>
      <c r="B16" s="6"/>
      <c r="C16" s="19"/>
      <c r="D16" s="22"/>
      <c r="E16" s="88">
        <v>5000</v>
      </c>
      <c r="F16" s="22"/>
      <c r="G16" s="22"/>
      <c r="H16" s="22">
        <v>50</v>
      </c>
      <c r="I16" s="22"/>
      <c r="J16" s="22"/>
      <c r="K16" s="22">
        <v>50</v>
      </c>
      <c r="L16" s="22"/>
      <c r="M16" s="22"/>
      <c r="N16" s="22">
        <v>50</v>
      </c>
      <c r="O16" s="88">
        <f>E16+H16+K16+N16</f>
        <v>5150</v>
      </c>
      <c r="P16" s="38"/>
    </row>
    <row r="17" spans="1:16" ht="12.75">
      <c r="A17" s="36"/>
      <c r="B17" s="9"/>
      <c r="C17" s="2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7"/>
    </row>
    <row r="18" spans="1:16" ht="12.75">
      <c r="A18" s="37"/>
      <c r="B18" s="10"/>
      <c r="C18" s="19"/>
      <c r="D18" s="22"/>
      <c r="E18" s="22"/>
      <c r="F18" s="22"/>
      <c r="G18" s="22"/>
      <c r="H18" s="22"/>
      <c r="I18" s="24"/>
      <c r="J18" s="22"/>
      <c r="K18" s="22"/>
      <c r="L18" s="22"/>
      <c r="M18" s="22"/>
      <c r="N18" s="22"/>
      <c r="O18" s="22"/>
      <c r="P18" s="38"/>
    </row>
    <row r="19" spans="1:16" ht="12.75">
      <c r="A19" s="37" t="s">
        <v>33</v>
      </c>
      <c r="B19" s="6"/>
      <c r="C19" s="19"/>
      <c r="D19" s="22"/>
      <c r="E19" s="88">
        <v>1500</v>
      </c>
      <c r="F19" s="22"/>
      <c r="G19" s="22"/>
      <c r="H19" s="88">
        <v>200</v>
      </c>
      <c r="I19" s="22"/>
      <c r="J19" s="22"/>
      <c r="K19" s="88">
        <v>200</v>
      </c>
      <c r="L19" s="22"/>
      <c r="M19" s="22"/>
      <c r="N19" s="88">
        <v>300</v>
      </c>
      <c r="O19" s="88">
        <f>SUM(E19:N19)</f>
        <v>2200</v>
      </c>
      <c r="P19" s="38"/>
    </row>
    <row r="20" spans="1:16" ht="12.75">
      <c r="A20" s="36"/>
      <c r="B20" s="9"/>
      <c r="C20" s="2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7"/>
    </row>
    <row r="21" spans="1:16" ht="12.75">
      <c r="A21" s="37"/>
      <c r="B21" s="6"/>
      <c r="C21" s="19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38"/>
    </row>
    <row r="22" spans="1:16" ht="12.75">
      <c r="A22" s="37" t="s">
        <v>55</v>
      </c>
      <c r="B22" s="6"/>
      <c r="C22" s="19"/>
      <c r="D22" s="22"/>
      <c r="E22" s="88">
        <v>1500</v>
      </c>
      <c r="F22" s="22"/>
      <c r="G22" s="22"/>
      <c r="H22" s="22"/>
      <c r="I22" s="22"/>
      <c r="J22" s="22"/>
      <c r="K22" s="22"/>
      <c r="L22" s="22"/>
      <c r="M22" s="22"/>
      <c r="N22" s="22">
        <v>1000</v>
      </c>
      <c r="O22" s="88">
        <f>SUM(E22:N22)</f>
        <v>2500</v>
      </c>
      <c r="P22" s="38"/>
    </row>
    <row r="23" spans="1:16" ht="12.75">
      <c r="A23" s="36"/>
      <c r="B23" s="9"/>
      <c r="C23" s="2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7"/>
    </row>
    <row r="24" spans="1:16" ht="12.75">
      <c r="A24" s="37"/>
      <c r="B24" s="6"/>
      <c r="C24" s="19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8"/>
    </row>
    <row r="25" spans="1:16" ht="12.75">
      <c r="A25" s="37" t="s">
        <v>50</v>
      </c>
      <c r="B25" s="6"/>
      <c r="C25" s="19"/>
      <c r="D25" s="22"/>
      <c r="E25" s="88">
        <v>6000</v>
      </c>
      <c r="F25" s="22"/>
      <c r="G25" s="22"/>
      <c r="H25" s="22"/>
      <c r="I25" s="22"/>
      <c r="J25" s="22"/>
      <c r="K25" s="22"/>
      <c r="L25" s="22"/>
      <c r="M25" s="22"/>
      <c r="N25" s="22"/>
      <c r="O25" s="88">
        <f>SUM(E25:N25)</f>
        <v>6000</v>
      </c>
      <c r="P25" s="38"/>
    </row>
    <row r="26" spans="1:16" ht="12.75">
      <c r="A26" s="36"/>
      <c r="B26" s="9"/>
      <c r="C26" s="2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7"/>
    </row>
    <row r="27" spans="1:16" ht="12.75">
      <c r="A27" s="37"/>
      <c r="B27" s="6"/>
      <c r="C27" s="19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38"/>
    </row>
    <row r="28" spans="1:16" ht="12.75">
      <c r="A28" s="37" t="s">
        <v>34</v>
      </c>
      <c r="B28" s="6"/>
      <c r="C28" s="19"/>
      <c r="D28" s="22"/>
      <c r="E28" s="88">
        <v>0</v>
      </c>
      <c r="F28" s="22"/>
      <c r="G28" s="22"/>
      <c r="H28" s="88">
        <v>300</v>
      </c>
      <c r="I28" s="22"/>
      <c r="J28" s="22"/>
      <c r="K28" s="88">
        <v>300</v>
      </c>
      <c r="L28" s="22"/>
      <c r="M28" s="22"/>
      <c r="N28" s="88">
        <v>300</v>
      </c>
      <c r="O28" s="88">
        <f>SUM(E28:N28)</f>
        <v>900</v>
      </c>
      <c r="P28" s="38"/>
    </row>
    <row r="29" spans="1:16" ht="12.75">
      <c r="A29" s="36" t="s">
        <v>35</v>
      </c>
      <c r="B29" s="9"/>
      <c r="C29" s="2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57"/>
    </row>
    <row r="30" spans="1:16" ht="12.75">
      <c r="A30" s="37"/>
      <c r="B30" s="6"/>
      <c r="C30" s="19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38"/>
    </row>
    <row r="31" spans="1:16" ht="12.75">
      <c r="A31" s="37" t="s">
        <v>51</v>
      </c>
      <c r="B31" s="6"/>
      <c r="C31" s="19"/>
      <c r="D31" s="22"/>
      <c r="E31" s="88"/>
      <c r="F31" s="22"/>
      <c r="G31" s="22"/>
      <c r="H31" s="88">
        <v>145</v>
      </c>
      <c r="I31" s="22"/>
      <c r="J31" s="22"/>
      <c r="K31" s="88">
        <v>0</v>
      </c>
      <c r="L31" s="22"/>
      <c r="M31" s="22"/>
      <c r="N31" s="88">
        <v>0</v>
      </c>
      <c r="O31" s="88">
        <f>SUM(E31:N31)</f>
        <v>145</v>
      </c>
      <c r="P31" s="38"/>
    </row>
    <row r="32" spans="1:16" ht="12.75">
      <c r="A32" s="36" t="s">
        <v>52</v>
      </c>
      <c r="B32" s="9"/>
      <c r="C32" s="2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57"/>
    </row>
    <row r="33" spans="1:16" ht="12.75">
      <c r="A33" s="37"/>
      <c r="B33" s="6"/>
      <c r="C33" s="1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38"/>
    </row>
    <row r="34" spans="1:16" ht="12.75">
      <c r="A34" s="37"/>
      <c r="B34" s="6"/>
      <c r="C34" s="1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38"/>
    </row>
    <row r="35" spans="1:16" ht="12.75">
      <c r="A35" s="36" t="s">
        <v>1</v>
      </c>
      <c r="B35" s="9"/>
      <c r="C35" s="20"/>
      <c r="D35" s="23"/>
      <c r="E35" s="89">
        <f>SUM(E13:E32)</f>
        <v>17600</v>
      </c>
      <c r="F35" s="23"/>
      <c r="G35" s="23"/>
      <c r="H35" s="89">
        <f>SUM(H13:H32)</f>
        <v>1295</v>
      </c>
      <c r="I35" s="23"/>
      <c r="J35" s="23"/>
      <c r="K35" s="89">
        <f>SUM(K13:K32)</f>
        <v>1150</v>
      </c>
      <c r="L35" s="23"/>
      <c r="M35" s="23"/>
      <c r="N35" s="89">
        <f>SUM(N13:N32)</f>
        <v>1650</v>
      </c>
      <c r="O35" s="89">
        <f>SUM(O13:O32)</f>
        <v>21695</v>
      </c>
      <c r="P35" s="17"/>
    </row>
    <row r="36" spans="1:18" ht="13.5" thickBot="1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40"/>
      <c r="Q36" s="33"/>
      <c r="R36" s="33"/>
    </row>
    <row r="37" ht="12.75">
      <c r="R37" s="33"/>
    </row>
    <row r="40" spans="8:9" ht="12.75">
      <c r="H40" s="21"/>
      <c r="I40" s="21"/>
    </row>
    <row r="41" ht="12.75">
      <c r="I41" s="21"/>
    </row>
    <row r="42" ht="12.75">
      <c r="I42" s="21"/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K33"/>
  <sheetViews>
    <sheetView zoomScalePageLayoutView="0" workbookViewId="0" topLeftCell="A10">
      <selection activeCell="F8" sqref="F8"/>
    </sheetView>
  </sheetViews>
  <sheetFormatPr defaultColWidth="9.140625" defaultRowHeight="12.75"/>
  <cols>
    <col min="1" max="1" width="25.28125" style="0" customWidth="1"/>
    <col min="2" max="2" width="7.57421875" style="0" customWidth="1"/>
    <col min="5" max="5" width="10.7109375" style="0" bestFit="1" customWidth="1"/>
    <col min="8" max="8" width="7.140625" style="0" customWidth="1"/>
    <col min="11" max="11" width="10.28125" style="0" customWidth="1"/>
  </cols>
  <sheetData>
    <row r="2" spans="3:4" ht="22.5">
      <c r="C2" s="1"/>
      <c r="D2" s="1"/>
    </row>
    <row r="3" spans="1:3" ht="22.5">
      <c r="A3" s="1" t="s">
        <v>42</v>
      </c>
      <c r="B3" s="1"/>
      <c r="C3" s="1"/>
    </row>
    <row r="4" spans="3:4" ht="15.75">
      <c r="C4" s="2" t="s">
        <v>43</v>
      </c>
      <c r="D4" s="2"/>
    </row>
    <row r="5" spans="3:4" ht="15.75">
      <c r="C5" s="2"/>
      <c r="D5" s="2" t="s">
        <v>60</v>
      </c>
    </row>
    <row r="6" spans="3:4" ht="15.75">
      <c r="C6" s="2"/>
      <c r="D6" s="2"/>
    </row>
    <row r="7" ht="13.5" thickBot="1"/>
    <row r="8" spans="1:11" ht="13.5" thickTop="1">
      <c r="A8" s="2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.75">
      <c r="A9" s="26" t="s">
        <v>0</v>
      </c>
      <c r="B9" s="6"/>
      <c r="C9" s="11"/>
      <c r="D9" s="11"/>
      <c r="E9" s="11"/>
      <c r="F9" s="11"/>
      <c r="G9" s="11"/>
      <c r="H9" s="11"/>
      <c r="I9" s="11"/>
      <c r="J9" s="11"/>
      <c r="K9" s="14" t="s">
        <v>1</v>
      </c>
    </row>
    <row r="10" spans="1:11" ht="12.75">
      <c r="A10" s="17"/>
      <c r="B10" s="9"/>
      <c r="C10" s="43" t="s">
        <v>6</v>
      </c>
      <c r="D10" s="43"/>
      <c r="E10" s="43" t="s">
        <v>7</v>
      </c>
      <c r="F10" s="43"/>
      <c r="G10" s="43" t="s">
        <v>8</v>
      </c>
      <c r="H10" s="43"/>
      <c r="I10" s="43" t="s">
        <v>9</v>
      </c>
      <c r="J10" s="43"/>
      <c r="K10" s="17"/>
    </row>
    <row r="11" spans="1:11" ht="12.75">
      <c r="A11" s="44" t="s">
        <v>18</v>
      </c>
      <c r="B11" s="10"/>
      <c r="C11" s="12"/>
      <c r="D11" s="12"/>
      <c r="E11" s="12"/>
      <c r="F11" s="12"/>
      <c r="G11" s="12"/>
      <c r="H11" s="12"/>
      <c r="I11" s="12"/>
      <c r="J11" s="12"/>
      <c r="K11" s="22"/>
    </row>
    <row r="12" spans="1:11" ht="12.75">
      <c r="A12" s="15" t="s">
        <v>12</v>
      </c>
      <c r="B12" s="10"/>
      <c r="C12" s="19"/>
      <c r="D12" s="19"/>
      <c r="E12" s="19"/>
      <c r="F12" s="19"/>
      <c r="G12" s="19"/>
      <c r="H12" s="19"/>
      <c r="I12" s="19"/>
      <c r="J12" s="19"/>
      <c r="K12" s="22"/>
    </row>
    <row r="13" spans="1:11" ht="12.75">
      <c r="A13" s="17" t="s">
        <v>36</v>
      </c>
      <c r="B13" s="9"/>
      <c r="C13" s="90">
        <v>275</v>
      </c>
      <c r="D13" s="20"/>
      <c r="E13" s="90">
        <v>350</v>
      </c>
      <c r="F13" s="90"/>
      <c r="G13" s="90">
        <v>300</v>
      </c>
      <c r="H13" s="90"/>
      <c r="I13" s="90">
        <v>300</v>
      </c>
      <c r="J13" s="90"/>
      <c r="K13" s="89">
        <f>SUM(C13:I13)</f>
        <v>1225</v>
      </c>
    </row>
    <row r="14" spans="1:11" ht="12.75">
      <c r="A14" s="17"/>
      <c r="B14" s="9"/>
      <c r="C14" s="20"/>
      <c r="D14" s="20"/>
      <c r="E14" s="90"/>
      <c r="F14" s="90"/>
      <c r="G14" s="90"/>
      <c r="H14" s="90"/>
      <c r="I14" s="90"/>
      <c r="J14" s="90"/>
      <c r="K14" s="89"/>
    </row>
    <row r="15" spans="1:11" ht="12.75">
      <c r="A15" s="15"/>
      <c r="B15" s="6"/>
      <c r="C15" s="19"/>
      <c r="D15" s="19"/>
      <c r="E15" s="91"/>
      <c r="F15" s="91"/>
      <c r="G15" s="91"/>
      <c r="H15" s="91"/>
      <c r="I15" s="91"/>
      <c r="J15" s="91"/>
      <c r="K15" s="88"/>
    </row>
    <row r="16" spans="1:11" ht="12.75">
      <c r="A16" s="17" t="s">
        <v>37</v>
      </c>
      <c r="B16" s="9"/>
      <c r="C16" s="90">
        <v>100</v>
      </c>
      <c r="D16" s="20"/>
      <c r="E16" s="90">
        <v>20</v>
      </c>
      <c r="F16" s="90"/>
      <c r="G16" s="90">
        <v>100</v>
      </c>
      <c r="H16" s="90"/>
      <c r="I16" s="90"/>
      <c r="J16" s="90"/>
      <c r="K16" s="89">
        <f>SUM(C16:I16)</f>
        <v>220</v>
      </c>
    </row>
    <row r="17" spans="1:11" ht="12.75">
      <c r="A17" s="15"/>
      <c r="B17" s="10"/>
      <c r="C17" s="19"/>
      <c r="D17" s="19"/>
      <c r="E17" s="91"/>
      <c r="F17" s="91"/>
      <c r="G17" s="91"/>
      <c r="H17" s="91"/>
      <c r="I17" s="91"/>
      <c r="J17" s="91"/>
      <c r="K17" s="88"/>
    </row>
    <row r="18" spans="1:11" ht="12.75">
      <c r="A18" s="51" t="s">
        <v>38</v>
      </c>
      <c r="B18" s="9"/>
      <c r="C18" s="20"/>
      <c r="D18" s="20"/>
      <c r="E18" s="90"/>
      <c r="F18" s="90"/>
      <c r="G18" s="90"/>
      <c r="H18" s="90"/>
      <c r="I18" s="90">
        <v>250</v>
      </c>
      <c r="J18" s="90"/>
      <c r="K18" s="89">
        <f>SUM(C18:I18)</f>
        <v>250</v>
      </c>
    </row>
    <row r="19" spans="1:11" ht="12.75">
      <c r="A19" s="15"/>
      <c r="B19" s="10"/>
      <c r="C19" s="19"/>
      <c r="D19" s="19"/>
      <c r="E19" s="91"/>
      <c r="F19" s="91"/>
      <c r="G19" s="91"/>
      <c r="H19" s="91"/>
      <c r="I19" s="91"/>
      <c r="J19" s="91"/>
      <c r="K19" s="88"/>
    </row>
    <row r="20" spans="1:11" ht="12.75">
      <c r="A20" s="51" t="s">
        <v>39</v>
      </c>
      <c r="B20" s="9"/>
      <c r="C20" s="90">
        <v>2800</v>
      </c>
      <c r="D20" s="20"/>
      <c r="E20" s="90"/>
      <c r="F20" s="90"/>
      <c r="G20" s="90"/>
      <c r="H20" s="90"/>
      <c r="I20" s="90"/>
      <c r="J20" s="90"/>
      <c r="K20" s="89">
        <f>SUM(C20:I20)</f>
        <v>2800</v>
      </c>
    </row>
    <row r="21" spans="1:11" ht="12.75">
      <c r="A21" s="15"/>
      <c r="B21" s="6"/>
      <c r="C21" s="91"/>
      <c r="D21" s="19"/>
      <c r="E21" s="91"/>
      <c r="F21" s="91"/>
      <c r="G21" s="91"/>
      <c r="H21" s="91"/>
      <c r="I21" s="91"/>
      <c r="J21" s="91"/>
      <c r="K21" s="88"/>
    </row>
    <row r="22" spans="1:11" ht="12.75">
      <c r="A22" s="51" t="s">
        <v>40</v>
      </c>
      <c r="B22" s="9"/>
      <c r="C22" s="90">
        <v>500</v>
      </c>
      <c r="D22" s="20"/>
      <c r="E22" s="90"/>
      <c r="F22" s="90"/>
      <c r="G22" s="90"/>
      <c r="H22" s="90"/>
      <c r="I22" s="90"/>
      <c r="J22" s="90"/>
      <c r="K22" s="89">
        <f>SUM(C22:I22)</f>
        <v>500</v>
      </c>
    </row>
    <row r="23" spans="1:11" ht="12.75">
      <c r="A23" s="15"/>
      <c r="B23" s="10"/>
      <c r="C23" s="19"/>
      <c r="D23" s="19"/>
      <c r="E23" s="91"/>
      <c r="F23" s="91"/>
      <c r="G23" s="91"/>
      <c r="H23" s="91"/>
      <c r="I23" s="91"/>
      <c r="J23" s="91"/>
      <c r="K23" s="88"/>
    </row>
    <row r="24" spans="1:11" ht="12.75">
      <c r="A24" s="17" t="s">
        <v>41</v>
      </c>
      <c r="B24" s="9"/>
      <c r="C24" s="90">
        <v>75</v>
      </c>
      <c r="D24" s="20"/>
      <c r="E24" s="90">
        <v>75</v>
      </c>
      <c r="F24" s="90"/>
      <c r="G24" s="90">
        <v>75</v>
      </c>
      <c r="H24" s="90"/>
      <c r="I24" s="90">
        <v>75</v>
      </c>
      <c r="J24" s="90"/>
      <c r="K24" s="89">
        <f>SUM(C24:I24)</f>
        <v>300</v>
      </c>
    </row>
    <row r="25" spans="1:11" ht="12.75">
      <c r="A25" s="15"/>
      <c r="B25" s="10"/>
      <c r="C25" s="91"/>
      <c r="D25" s="19"/>
      <c r="E25" s="91"/>
      <c r="F25" s="91"/>
      <c r="G25" s="91"/>
      <c r="H25" s="91"/>
      <c r="I25" s="91"/>
      <c r="J25" s="91"/>
      <c r="K25" s="88"/>
    </row>
    <row r="26" spans="1:11" ht="12.75">
      <c r="A26" s="15" t="s">
        <v>49</v>
      </c>
      <c r="B26" s="10"/>
      <c r="C26" s="91"/>
      <c r="D26" s="19"/>
      <c r="E26" s="91">
        <v>0</v>
      </c>
      <c r="F26" s="91"/>
      <c r="G26" s="91"/>
      <c r="H26" s="91"/>
      <c r="I26" s="91">
        <v>0</v>
      </c>
      <c r="J26" s="91"/>
      <c r="K26" s="89">
        <f>SUM(C26:I26)</f>
        <v>0</v>
      </c>
    </row>
    <row r="27" spans="1:11" ht="12.75">
      <c r="A27" s="15"/>
      <c r="B27" s="10"/>
      <c r="C27" s="91"/>
      <c r="D27" s="19"/>
      <c r="E27" s="91"/>
      <c r="F27" s="91"/>
      <c r="G27" s="91"/>
      <c r="H27" s="91"/>
      <c r="I27" s="91"/>
      <c r="J27" s="91"/>
      <c r="K27" s="88"/>
    </row>
    <row r="28" spans="1:11" ht="12.75">
      <c r="A28" s="45" t="s">
        <v>19</v>
      </c>
      <c r="B28" s="46"/>
      <c r="C28" s="92">
        <f>SUM(C13:C24)</f>
        <v>3750</v>
      </c>
      <c r="D28" s="47"/>
      <c r="E28" s="92">
        <f>SUM(E13:E24)</f>
        <v>445</v>
      </c>
      <c r="F28" s="92"/>
      <c r="G28" s="92">
        <f>SUM(G13:G24)</f>
        <v>475</v>
      </c>
      <c r="H28" s="92"/>
      <c r="I28" s="92">
        <f>SUM(I13:I24)</f>
        <v>625</v>
      </c>
      <c r="J28" s="92"/>
      <c r="K28" s="94">
        <f>SUM(K13:K24)</f>
        <v>5295</v>
      </c>
    </row>
    <row r="29" spans="5:11" ht="12.75">
      <c r="E29" s="93"/>
      <c r="F29" s="93"/>
      <c r="G29" s="93"/>
      <c r="H29" s="93"/>
      <c r="I29" s="93"/>
      <c r="J29" s="93"/>
      <c r="K29" s="93"/>
    </row>
    <row r="33" ht="12.75">
      <c r="E33" s="21"/>
    </row>
  </sheetData>
  <sheetProtection/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2:O25"/>
  <sheetViews>
    <sheetView tabSelected="1" zoomScalePageLayoutView="0" workbookViewId="0" topLeftCell="B1">
      <selection activeCell="C5" sqref="C5"/>
    </sheetView>
  </sheetViews>
  <sheetFormatPr defaultColWidth="9.140625" defaultRowHeight="12.75"/>
  <cols>
    <col min="1" max="1" width="36.140625" style="0" customWidth="1"/>
    <col min="2" max="2" width="6.00390625" style="0" customWidth="1"/>
    <col min="5" max="5" width="12.140625" style="0" bestFit="1" customWidth="1"/>
    <col min="8" max="8" width="10.8515625" style="0" bestFit="1" customWidth="1"/>
    <col min="11" max="11" width="10.8515625" style="0" bestFit="1" customWidth="1"/>
    <col min="13" max="13" width="10.8515625" style="0" bestFit="1" customWidth="1"/>
    <col min="14" max="14" width="7.00390625" style="0" customWidth="1"/>
    <col min="15" max="15" width="12.57421875" style="0" customWidth="1"/>
  </cols>
  <sheetData>
    <row r="2" spans="4:6" ht="22.5">
      <c r="D2" s="1" t="s">
        <v>5</v>
      </c>
      <c r="E2" s="1"/>
      <c r="F2" s="1"/>
    </row>
    <row r="3" spans="4:6" ht="15.75">
      <c r="D3" s="2" t="s">
        <v>13</v>
      </c>
      <c r="E3" s="2"/>
      <c r="F3" s="2"/>
    </row>
    <row r="4" spans="4:6" ht="15.75">
      <c r="D4" s="2" t="s">
        <v>61</v>
      </c>
      <c r="E4" s="2"/>
      <c r="F4" s="2"/>
    </row>
    <row r="5" spans="4:6" ht="15.75">
      <c r="D5" s="2"/>
      <c r="E5" s="2"/>
      <c r="F5" s="2"/>
    </row>
    <row r="6" spans="4:6" ht="15.75">
      <c r="D6" s="2"/>
      <c r="E6" s="2"/>
      <c r="F6" s="2"/>
    </row>
    <row r="7" ht="13.5" thickBot="1"/>
    <row r="8" spans="1:15" ht="13.5" thickTop="1">
      <c r="A8" s="2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26" t="s">
        <v>0</v>
      </c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4" t="s">
        <v>1</v>
      </c>
    </row>
    <row r="10" spans="1:15" ht="12.75">
      <c r="A10" s="17"/>
      <c r="B10" s="9"/>
      <c r="C10" s="43"/>
      <c r="D10" s="43"/>
      <c r="E10" s="43" t="s">
        <v>6</v>
      </c>
      <c r="F10" s="43"/>
      <c r="G10" s="43"/>
      <c r="H10" s="43" t="s">
        <v>7</v>
      </c>
      <c r="I10" s="43"/>
      <c r="J10" s="43"/>
      <c r="K10" s="43" t="s">
        <v>8</v>
      </c>
      <c r="L10" s="43"/>
      <c r="M10" s="43" t="s">
        <v>9</v>
      </c>
      <c r="N10" s="43"/>
      <c r="O10" s="17"/>
    </row>
    <row r="11" spans="1:15" ht="15">
      <c r="A11" s="58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58"/>
    </row>
    <row r="12" spans="1:15" ht="15">
      <c r="A12" s="58" t="s">
        <v>44</v>
      </c>
      <c r="B12" s="59"/>
      <c r="C12" s="60"/>
      <c r="D12" s="60"/>
      <c r="E12" s="95">
        <v>4500</v>
      </c>
      <c r="F12" s="95"/>
      <c r="G12" s="95"/>
      <c r="H12" s="95"/>
      <c r="I12" s="95"/>
      <c r="J12" s="95"/>
      <c r="K12" s="95"/>
      <c r="L12" s="95"/>
      <c r="M12" s="95">
        <v>0</v>
      </c>
      <c r="N12" s="95"/>
      <c r="O12" s="96">
        <f>SUM(E12:N12)</f>
        <v>4500</v>
      </c>
    </row>
    <row r="13" spans="1:15" ht="15">
      <c r="A13" s="79"/>
      <c r="B13" s="63"/>
      <c r="C13" s="80"/>
      <c r="D13" s="80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</row>
    <row r="14" spans="1:15" ht="15">
      <c r="A14" s="62"/>
      <c r="B14" s="63"/>
      <c r="C14" s="64"/>
      <c r="D14" s="64"/>
      <c r="E14" s="97"/>
      <c r="F14" s="97"/>
      <c r="G14" s="97"/>
      <c r="H14" s="97" t="s">
        <v>16</v>
      </c>
      <c r="I14" s="97"/>
      <c r="J14" s="97"/>
      <c r="K14" s="97"/>
      <c r="L14" s="97"/>
      <c r="M14" s="97"/>
      <c r="N14" s="97"/>
      <c r="O14" s="98"/>
    </row>
    <row r="15" spans="2:15" ht="15">
      <c r="B15" s="59"/>
      <c r="C15" s="61"/>
      <c r="D15" s="61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5" ht="15">
      <c r="A16" s="62"/>
      <c r="B16" s="63"/>
      <c r="C16" s="64"/>
      <c r="D16" s="64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</row>
    <row r="17" spans="1:15" ht="15">
      <c r="A17" s="58"/>
      <c r="B17" s="59"/>
      <c r="C17" s="61"/>
      <c r="D17" s="61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">
      <c r="A18" s="58" t="s">
        <v>14</v>
      </c>
      <c r="B18" s="59"/>
      <c r="C18" s="61"/>
      <c r="D18" s="61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">
      <c r="A19" s="62" t="s">
        <v>15</v>
      </c>
      <c r="B19" s="63"/>
      <c r="C19" s="64"/>
      <c r="D19" s="64"/>
      <c r="E19" s="97">
        <v>0</v>
      </c>
      <c r="F19" s="97"/>
      <c r="G19" s="97"/>
      <c r="H19" s="97">
        <v>0</v>
      </c>
      <c r="I19" s="97"/>
      <c r="J19" s="97"/>
      <c r="K19" s="97" t="s">
        <v>16</v>
      </c>
      <c r="L19" s="97"/>
      <c r="M19" s="97">
        <v>2500</v>
      </c>
      <c r="N19" s="97"/>
      <c r="O19" s="98">
        <f>SUM(E19:N19)</f>
        <v>2500</v>
      </c>
    </row>
    <row r="20" spans="1:15" ht="15">
      <c r="A20" s="58"/>
      <c r="B20" s="65"/>
      <c r="C20" s="61"/>
      <c r="D20" s="61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">
      <c r="A21" s="62" t="s">
        <v>53</v>
      </c>
      <c r="B21" s="63"/>
      <c r="C21" s="64"/>
      <c r="D21" s="64"/>
      <c r="E21" s="97"/>
      <c r="F21" s="97"/>
      <c r="G21" s="97"/>
      <c r="H21" s="97">
        <v>8000</v>
      </c>
      <c r="I21" s="97"/>
      <c r="J21" s="97"/>
      <c r="K21" s="97"/>
      <c r="L21" s="97"/>
      <c r="M21" s="97">
        <v>2000</v>
      </c>
      <c r="N21" s="97"/>
      <c r="O21" s="98">
        <f>SUM(E21:N21)</f>
        <v>10000</v>
      </c>
    </row>
    <row r="22" spans="1:15" ht="15">
      <c r="A22" s="58"/>
      <c r="B22" s="59"/>
      <c r="C22" s="61"/>
      <c r="D22" s="61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">
      <c r="A23" s="58"/>
      <c r="B23" s="59"/>
      <c r="C23" s="61"/>
      <c r="D23" s="61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>
      <c r="A24" s="81" t="s">
        <v>17</v>
      </c>
      <c r="B24" s="82"/>
      <c r="C24" s="83"/>
      <c r="D24" s="83"/>
      <c r="E24" s="99">
        <f>SUM(E12:E21)</f>
        <v>4500</v>
      </c>
      <c r="F24" s="99"/>
      <c r="G24" s="99"/>
      <c r="H24" s="99">
        <f>SUM(H12:H21)</f>
        <v>8000</v>
      </c>
      <c r="I24" s="99"/>
      <c r="J24" s="99"/>
      <c r="K24" s="99">
        <f>SUM(K12:K20)</f>
        <v>0</v>
      </c>
      <c r="L24" s="99"/>
      <c r="M24" s="99">
        <f>SUM(M12:M21)</f>
        <v>4500</v>
      </c>
      <c r="N24" s="99"/>
      <c r="O24" s="98">
        <f>SUM(E24:N24)</f>
        <v>17000</v>
      </c>
    </row>
    <row r="25" spans="2:15" ht="12.75">
      <c r="B25" s="48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</sheetData>
  <sheetProtection/>
  <printOptions horizontalCentered="1"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PAASEWE</dc:creator>
  <cp:keywords/>
  <dc:description/>
  <cp:lastModifiedBy>BILL PAASEWE</cp:lastModifiedBy>
  <cp:lastPrinted>2016-09-01T02:10:07Z</cp:lastPrinted>
  <dcterms:created xsi:type="dcterms:W3CDTF">2008-02-09T10:13:24Z</dcterms:created>
  <dcterms:modified xsi:type="dcterms:W3CDTF">2016-10-26T03:01:43Z</dcterms:modified>
  <cp:category/>
  <cp:version/>
  <cp:contentType/>
  <cp:contentStatus/>
</cp:coreProperties>
</file>